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Cipak\UPT\Discipline\ID-AA\rezultate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7" i="1" l="1"/>
  <c r="F23" i="1"/>
  <c r="F29" i="1" l="1"/>
  <c r="H29" i="1" s="1"/>
  <c r="F28" i="1"/>
  <c r="H28" i="1" s="1"/>
  <c r="F26" i="1"/>
  <c r="H26" i="1" s="1"/>
  <c r="F25" i="1"/>
  <c r="H25" i="1" s="1"/>
  <c r="F24" i="1"/>
  <c r="H24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9" i="1"/>
  <c r="H9" i="1" s="1"/>
  <c r="F8" i="1"/>
  <c r="H8" i="1" s="1"/>
  <c r="F7" i="1"/>
  <c r="H7" i="1" s="1"/>
  <c r="F6" i="1"/>
  <c r="H6" i="1" s="1"/>
  <c r="F4" i="1"/>
  <c r="H4" i="1" s="1"/>
  <c r="F3" i="1"/>
  <c r="H3" i="1" s="1"/>
  <c r="F2" i="1"/>
  <c r="H2" i="1" s="1"/>
  <c r="H39" i="1" l="1"/>
  <c r="F39" i="1"/>
  <c r="G43" i="1" l="1"/>
  <c r="F32" i="1"/>
  <c r="F5" i="1" l="1"/>
  <c r="F10" i="1"/>
  <c r="F33" i="1"/>
  <c r="F41" i="1"/>
  <c r="F35" i="1"/>
  <c r="F38" i="1"/>
  <c r="F34" i="1"/>
  <c r="F40" i="1"/>
  <c r="F37" i="1"/>
  <c r="F31" i="1"/>
  <c r="F36" i="1"/>
  <c r="F30" i="1"/>
  <c r="F43" i="1" l="1"/>
  <c r="H36" i="1" l="1"/>
  <c r="H31" i="1"/>
  <c r="H41" i="1" l="1"/>
  <c r="H30" i="1"/>
  <c r="H38" i="1" l="1"/>
  <c r="H40" i="1"/>
  <c r="H37" i="1"/>
  <c r="H33" i="1" l="1"/>
  <c r="H10" i="1" l="1"/>
  <c r="H32" i="1"/>
  <c r="H23" i="1"/>
  <c r="H35" i="1"/>
  <c r="H5" i="1"/>
  <c r="H34" i="1"/>
  <c r="H43" i="1" l="1"/>
</calcChain>
</file>

<file path=xl/sharedStrings.xml><?xml version="1.0" encoding="utf-8"?>
<sst xmlns="http://schemas.openxmlformats.org/spreadsheetml/2006/main" count="100" uniqueCount="37">
  <si>
    <t>Nume</t>
  </si>
  <si>
    <t>Lucrare</t>
  </si>
  <si>
    <t>Final</t>
  </si>
  <si>
    <t>Nr. crt.</t>
  </si>
  <si>
    <t>Tema</t>
  </si>
  <si>
    <t>04.02.2017</t>
  </si>
  <si>
    <t>25.02.2017</t>
  </si>
  <si>
    <t>aldini marian</t>
  </si>
  <si>
    <t>marin mirela nicoleta</t>
  </si>
  <si>
    <t>lobonti alina maria</t>
  </si>
  <si>
    <t>cheregi maria carina</t>
  </si>
  <si>
    <t>szasz imola emoke</t>
  </si>
  <si>
    <t>barbu domnica</t>
  </si>
  <si>
    <t>sfercoci manuela</t>
  </si>
  <si>
    <t>antonie karl adalbert</t>
  </si>
  <si>
    <t>dijmarescu dragos dumitru</t>
  </si>
  <si>
    <t>brebenoiu cristian mihai</t>
  </si>
  <si>
    <t>molnar karol alexandru</t>
  </si>
  <si>
    <t>basaraba traian nicolae</t>
  </si>
  <si>
    <t>ranisav dragan</t>
  </si>
  <si>
    <t>sorca razvan</t>
  </si>
  <si>
    <t>crismariu iuliana</t>
  </si>
  <si>
    <t>hoara mihaela</t>
  </si>
  <si>
    <t>lazar laurentiu</t>
  </si>
  <si>
    <t>pricochi albert corneliu</t>
  </si>
  <si>
    <t>ignat loredana camelia</t>
  </si>
  <si>
    <t>strinu oana</t>
  </si>
  <si>
    <t>mirauta valerian</t>
  </si>
  <si>
    <t>albu alina</t>
  </si>
  <si>
    <t>dobre adrian catalin</t>
  </si>
  <si>
    <t>sebestyen roland</t>
  </si>
  <si>
    <t>28.02.2017</t>
  </si>
  <si>
    <t>stefanescu catalin an3</t>
  </si>
  <si>
    <t>baicu adrian</t>
  </si>
  <si>
    <t>ciocirlan elvis</t>
  </si>
  <si>
    <t>salaru florin</t>
  </si>
  <si>
    <t>18.03.2017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</si>
</sst>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quotePrefix="1" applyNumberFormat="1" applyFont="1" applyBorder="1" applyAlignment="1">
      <alignment horizontal="center"/>
    </xf>
    <xf numFmtId="14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Border="1"/>
    <xf numFmtId="0" fontId="0" fillId="0" borderId="1" xfId="0" applyFont="1" applyFill="1" applyBorder="1"/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B30" sqref="B30"/>
    </sheetView>
  </sheetViews>
  <sheetFormatPr defaultRowHeight="15" x14ac:dyDescent="0.25"/>
  <cols>
    <col min="1" max="1" width="7.28515625" style="12" bestFit="1" customWidth="1"/>
    <col min="2" max="2" width="21.42578125" style="6" bestFit="1" customWidth="1"/>
    <col min="3" max="3" width="10.140625" style="13" bestFit="1" customWidth="1"/>
    <col min="4" max="5" width="10.140625" style="12" bestFit="1" customWidth="1"/>
    <col min="6" max="6" width="9.140625" style="13"/>
    <col min="7" max="8" width="9.140625" style="12"/>
    <col min="9" max="9" width="10.140625" style="12" bestFit="1" customWidth="1"/>
    <col min="10" max="11" width="10.140625" style="6" bestFit="1" customWidth="1"/>
    <col min="12" max="16384" width="9.140625" style="6"/>
  </cols>
  <sheetData>
    <row r="1" spans="1:11" x14ac:dyDescent="0.25">
      <c r="A1" s="2" t="s">
        <v>3</v>
      </c>
      <c r="B1" s="2" t="s">
        <v>0</v>
      </c>
      <c r="C1" s="3" t="s">
        <v>5</v>
      </c>
      <c r="D1" s="4" t="s">
        <v>6</v>
      </c>
      <c r="E1" s="5" t="s">
        <v>36</v>
      </c>
      <c r="F1" s="1" t="s">
        <v>1</v>
      </c>
      <c r="G1" s="2" t="s">
        <v>4</v>
      </c>
      <c r="H1" s="2" t="s">
        <v>2</v>
      </c>
    </row>
    <row r="2" spans="1:11" x14ac:dyDescent="0.25">
      <c r="A2" s="2">
        <v>1</v>
      </c>
      <c r="B2" s="7" t="s">
        <v>28</v>
      </c>
      <c r="C2" s="3"/>
      <c r="D2" s="1"/>
      <c r="E2" s="8">
        <v>5</v>
      </c>
      <c r="F2" s="1">
        <f>IF(MAX(C2,D2,E2)&gt;=5,MAX(C2,D2,E2),"-")</f>
        <v>5</v>
      </c>
      <c r="G2" s="2">
        <v>5</v>
      </c>
      <c r="H2" s="2">
        <f>IF(AND(ISNUMBER(F2),ISNUMBER(G2),F2&gt;=5,G2&gt;=5),INT(0.66*F2+0.34*G2+0.5),"-")</f>
        <v>5</v>
      </c>
    </row>
    <row r="3" spans="1:11" x14ac:dyDescent="0.25">
      <c r="A3" s="2">
        <v>2</v>
      </c>
      <c r="B3" s="7" t="s">
        <v>7</v>
      </c>
      <c r="C3" s="1">
        <v>5.6</v>
      </c>
      <c r="D3" s="2"/>
      <c r="E3" s="2"/>
      <c r="F3" s="1">
        <f>IF(MAX(C3,D3,E3)&gt;=5,MAX(C3,D3,E3),"-")</f>
        <v>5.6</v>
      </c>
      <c r="G3" s="2">
        <v>6</v>
      </c>
      <c r="H3" s="2">
        <f>IF(AND(ISNUMBER(F3),ISNUMBER(G3),F3&gt;=5,G3&gt;=5),INT(0.66*F3+0.34*G3+0.5),"-")</f>
        <v>6</v>
      </c>
      <c r="I3" s="14" t="s">
        <v>31</v>
      </c>
      <c r="J3" s="14" t="s">
        <v>31</v>
      </c>
      <c r="K3" s="14" t="s">
        <v>31</v>
      </c>
    </row>
    <row r="4" spans="1:11" x14ac:dyDescent="0.25">
      <c r="A4" s="2">
        <v>3</v>
      </c>
      <c r="B4" s="9" t="s">
        <v>14</v>
      </c>
      <c r="C4" s="1">
        <v>1</v>
      </c>
      <c r="D4" s="2">
        <v>5</v>
      </c>
      <c r="E4" s="2"/>
      <c r="F4" s="1">
        <f>IF(MAX(C4,D4,E4)&gt;=5,MAX(C4,D4,E4),"-")</f>
        <v>5</v>
      </c>
      <c r="G4" s="2">
        <v>6</v>
      </c>
      <c r="H4" s="2">
        <f>IF(AND(ISNUMBER(F4),ISNUMBER(G4),F4&gt;=5,G4&gt;=5),INT(0.66*F4+0.34*G4+0.5),"-")</f>
        <v>5</v>
      </c>
      <c r="I4" s="14" t="s">
        <v>31</v>
      </c>
      <c r="J4" s="14" t="s">
        <v>31</v>
      </c>
      <c r="K4" s="14" t="s">
        <v>31</v>
      </c>
    </row>
    <row r="5" spans="1:11" x14ac:dyDescent="0.25">
      <c r="A5" s="2">
        <v>4</v>
      </c>
      <c r="B5" s="7" t="s">
        <v>33</v>
      </c>
      <c r="C5" s="1"/>
      <c r="D5" s="2"/>
      <c r="E5" s="2">
        <v>5</v>
      </c>
      <c r="F5" s="1">
        <f>IF(MAX(C5,D5,E5)&gt;=5,MAX(C5,D5,E5),"-")</f>
        <v>5</v>
      </c>
      <c r="G5" s="8">
        <v>5</v>
      </c>
      <c r="H5" s="2">
        <f>IF(AND(ISNUMBER(F5),ISNUMBER(G5),F5&gt;=5,G5&gt;=5),INT(0.66*F5+0.34*G5+0.5),"-")</f>
        <v>5</v>
      </c>
      <c r="J5" s="15"/>
    </row>
    <row r="6" spans="1:11" x14ac:dyDescent="0.25">
      <c r="A6" s="2">
        <v>5</v>
      </c>
      <c r="B6" s="9" t="s">
        <v>12</v>
      </c>
      <c r="C6" s="1">
        <v>8.0500000000000007</v>
      </c>
      <c r="D6" s="1"/>
      <c r="E6" s="2"/>
      <c r="F6" s="1">
        <f>IF(MAX(C6,D6,E6)&gt;=5,MAX(C6,D6,E6),"-")</f>
        <v>8.0500000000000007</v>
      </c>
      <c r="G6" s="2">
        <v>7</v>
      </c>
      <c r="H6" s="2">
        <f>IF(AND(ISNUMBER(F6),ISNUMBER(G6),F6&gt;=5,G6&gt;=5),INT(0.66*F6+0.34*G6+0.5),"-")</f>
        <v>8</v>
      </c>
      <c r="I6" s="14" t="s">
        <v>31</v>
      </c>
      <c r="J6" s="14" t="s">
        <v>31</v>
      </c>
      <c r="K6" s="14" t="s">
        <v>31</v>
      </c>
    </row>
    <row r="7" spans="1:11" x14ac:dyDescent="0.25">
      <c r="A7" s="2">
        <v>6</v>
      </c>
      <c r="B7" s="7" t="s">
        <v>18</v>
      </c>
      <c r="C7" s="1">
        <v>5.25</v>
      </c>
      <c r="D7" s="2"/>
      <c r="E7" s="2"/>
      <c r="F7" s="1">
        <f>IF(MAX(C7,D7,E7)&gt;=5,MAX(C7,D7,E7),"-")</f>
        <v>5.25</v>
      </c>
      <c r="G7" s="2">
        <v>6</v>
      </c>
      <c r="H7" s="2">
        <f>IF(AND(ISNUMBER(F7),ISNUMBER(G7),F7&gt;=5,G7&gt;=5),INT(0.66*F7+0.34*G7+0.5),"-")</f>
        <v>6</v>
      </c>
      <c r="I7" s="14" t="s">
        <v>31</v>
      </c>
      <c r="J7" s="14" t="s">
        <v>31</v>
      </c>
      <c r="K7" s="14" t="s">
        <v>31</v>
      </c>
    </row>
    <row r="8" spans="1:11" x14ac:dyDescent="0.25">
      <c r="A8" s="2">
        <v>7</v>
      </c>
      <c r="B8" s="7" t="s">
        <v>16</v>
      </c>
      <c r="C8" s="1">
        <v>8</v>
      </c>
      <c r="D8" s="1"/>
      <c r="E8" s="2"/>
      <c r="F8" s="1">
        <f>IF(MAX(C8,D8,E8)&gt;=5,MAX(C8,D8,E8),"-")</f>
        <v>8</v>
      </c>
      <c r="G8" s="8">
        <v>7</v>
      </c>
      <c r="H8" s="2">
        <f>IF(AND(ISNUMBER(F8),ISNUMBER(G8),F8&gt;=5,G8&gt;=5),INT(0.66*F8+0.34*G8+0.5),"-")</f>
        <v>8</v>
      </c>
      <c r="I8" s="14" t="s">
        <v>31</v>
      </c>
      <c r="J8" s="14" t="s">
        <v>31</v>
      </c>
      <c r="K8" s="14" t="s">
        <v>31</v>
      </c>
    </row>
    <row r="9" spans="1:11" x14ac:dyDescent="0.25">
      <c r="A9" s="2">
        <v>8</v>
      </c>
      <c r="B9" s="7" t="s">
        <v>10</v>
      </c>
      <c r="C9" s="1">
        <v>5</v>
      </c>
      <c r="D9" s="2"/>
      <c r="E9" s="2"/>
      <c r="F9" s="1">
        <f>IF(MAX(C9,D9,E9)&gt;=5,MAX(C9,D9,E9),"-")</f>
        <v>5</v>
      </c>
      <c r="G9" s="2">
        <v>6</v>
      </c>
      <c r="H9" s="2">
        <f>IF(AND(ISNUMBER(F9),ISNUMBER(G9),F9&gt;=5,G9&gt;=5),INT(0.66*F9+0.34*G9+0.5),"-")</f>
        <v>5</v>
      </c>
      <c r="I9" s="14" t="s">
        <v>31</v>
      </c>
      <c r="J9" s="14" t="s">
        <v>31</v>
      </c>
      <c r="K9" s="14" t="s">
        <v>31</v>
      </c>
    </row>
    <row r="10" spans="1:11" x14ac:dyDescent="0.25">
      <c r="A10" s="2">
        <v>9</v>
      </c>
      <c r="B10" s="7" t="s">
        <v>34</v>
      </c>
      <c r="C10" s="1"/>
      <c r="D10" s="2"/>
      <c r="E10" s="2">
        <v>5</v>
      </c>
      <c r="F10" s="1">
        <f>IF(MAX(C10,D10,E10)&gt;=5,MAX(C10,D10,E10),"-")</f>
        <v>5</v>
      </c>
      <c r="G10" s="8">
        <v>5</v>
      </c>
      <c r="H10" s="2">
        <f>IF(AND(ISNUMBER(F10),ISNUMBER(G10),F10&gt;=5,G10&gt;=5),INT(0.66*F10+0.34*G10+0.5),"-")</f>
        <v>5</v>
      </c>
    </row>
    <row r="11" spans="1:11" x14ac:dyDescent="0.25">
      <c r="A11" s="2">
        <v>10</v>
      </c>
      <c r="B11" s="7" t="s">
        <v>21</v>
      </c>
      <c r="C11" s="1">
        <v>5</v>
      </c>
      <c r="D11" s="1"/>
      <c r="E11" s="2"/>
      <c r="F11" s="1">
        <f>IF(MAX(C11,D11,E11)&gt;=5,MAX(C11,D11,E11),"-")</f>
        <v>5</v>
      </c>
      <c r="G11" s="2">
        <v>6</v>
      </c>
      <c r="H11" s="2">
        <f>IF(AND(ISNUMBER(F11),ISNUMBER(G11),F11&gt;=5,G11&gt;=5),INT(0.66*F11+0.34*G11+0.5),"-")</f>
        <v>5</v>
      </c>
      <c r="I11" s="14" t="s">
        <v>31</v>
      </c>
      <c r="J11" s="14" t="s">
        <v>31</v>
      </c>
      <c r="K11" s="14" t="s">
        <v>31</v>
      </c>
    </row>
    <row r="12" spans="1:11" x14ac:dyDescent="0.25">
      <c r="A12" s="2">
        <v>11</v>
      </c>
      <c r="B12" s="7" t="s">
        <v>15</v>
      </c>
      <c r="C12" s="1">
        <v>7.11</v>
      </c>
      <c r="D12" s="1">
        <v>5</v>
      </c>
      <c r="E12" s="2"/>
      <c r="F12" s="1">
        <f>IF(MAX(C12,D12,E12)&gt;=5,MAX(C12,D12,E12),"-")</f>
        <v>7.11</v>
      </c>
      <c r="G12" s="2">
        <v>7</v>
      </c>
      <c r="H12" s="2">
        <f>IF(AND(ISNUMBER(F12),ISNUMBER(G12),F12&gt;=5,G12&gt;=5),INT(0.66*F12+0.34*G12+0.5),"-")</f>
        <v>7</v>
      </c>
      <c r="I12" s="14" t="s">
        <v>31</v>
      </c>
      <c r="J12" s="14" t="s">
        <v>31</v>
      </c>
      <c r="K12" s="14" t="s">
        <v>31</v>
      </c>
    </row>
    <row r="13" spans="1:11" x14ac:dyDescent="0.25">
      <c r="A13" s="2">
        <v>12</v>
      </c>
      <c r="B13" s="7" t="s">
        <v>29</v>
      </c>
      <c r="C13" s="1"/>
      <c r="D13" s="2"/>
      <c r="E13" s="11">
        <v>5</v>
      </c>
      <c r="F13" s="1">
        <f>IF(MAX(C13,D13,E13)&gt;=5,MAX(C13,D13,E13),"-")</f>
        <v>5</v>
      </c>
      <c r="G13" s="2">
        <v>6</v>
      </c>
      <c r="H13" s="2">
        <f>IF(AND(ISNUMBER(F13),ISNUMBER(G13),F13&gt;=5,G13&gt;=5),INT(0.66*F13+0.34*G13+0.5),"-")</f>
        <v>5</v>
      </c>
      <c r="J13" s="14" t="s">
        <v>31</v>
      </c>
    </row>
    <row r="14" spans="1:11" x14ac:dyDescent="0.25">
      <c r="A14" s="2">
        <v>13</v>
      </c>
      <c r="B14" s="7" t="s">
        <v>22</v>
      </c>
      <c r="C14" s="1">
        <v>5.25</v>
      </c>
      <c r="D14" s="2"/>
      <c r="E14" s="8"/>
      <c r="F14" s="1">
        <f>IF(MAX(C14,D14,E14)&gt;=5,MAX(C14,D14,E14),"-")</f>
        <v>5.25</v>
      </c>
      <c r="G14" s="2">
        <v>6</v>
      </c>
      <c r="H14" s="2">
        <f>IF(AND(ISNUMBER(F14),ISNUMBER(G14),F14&gt;=5,G14&gt;=5),INT(0.66*F14+0.34*G14+0.5),"-")</f>
        <v>6</v>
      </c>
      <c r="I14" s="14" t="s">
        <v>31</v>
      </c>
      <c r="J14" s="14" t="s">
        <v>31</v>
      </c>
      <c r="K14" s="14" t="s">
        <v>31</v>
      </c>
    </row>
    <row r="15" spans="1:11" x14ac:dyDescent="0.25">
      <c r="A15" s="2">
        <v>14</v>
      </c>
      <c r="B15" s="7" t="s">
        <v>25</v>
      </c>
      <c r="C15" s="1"/>
      <c r="D15" s="1">
        <v>10</v>
      </c>
      <c r="E15" s="8"/>
      <c r="F15" s="1">
        <f>IF(MAX(C15,D15,E15)&gt;=5,MAX(C15,D15,E15),"-")</f>
        <v>10</v>
      </c>
      <c r="G15" s="2">
        <v>9</v>
      </c>
      <c r="H15" s="2">
        <f>IF(AND(ISNUMBER(F15),ISNUMBER(G15),F15&gt;=5,G15&gt;=5),INT(0.66*F15+0.34*G15+0.5),"-")</f>
        <v>10</v>
      </c>
      <c r="I15" s="14" t="s">
        <v>31</v>
      </c>
      <c r="J15" s="14" t="s">
        <v>31</v>
      </c>
      <c r="K15" s="14" t="s">
        <v>31</v>
      </c>
    </row>
    <row r="16" spans="1:11" x14ac:dyDescent="0.25">
      <c r="A16" s="2">
        <v>15</v>
      </c>
      <c r="B16" s="10" t="s">
        <v>23</v>
      </c>
      <c r="C16" s="1">
        <v>1.7</v>
      </c>
      <c r="D16" s="1">
        <v>2.4500000000000002</v>
      </c>
      <c r="E16" s="2"/>
      <c r="F16" s="1" t="str">
        <f>IF(MAX(C16,D16,E16)&gt;=5,MAX(C16,D16,E16),"-")</f>
        <v>-</v>
      </c>
      <c r="G16" s="2"/>
      <c r="H16" s="2" t="str">
        <f>IF(AND(ISNUMBER(F16),ISNUMBER(G16),F16&gt;=5,G16&gt;=5),INT(0.66*F16+0.34*G16+0.5),"-")</f>
        <v>-</v>
      </c>
    </row>
    <row r="17" spans="1:11" x14ac:dyDescent="0.25">
      <c r="A17" s="2">
        <v>16</v>
      </c>
      <c r="B17" s="7" t="s">
        <v>9</v>
      </c>
      <c r="C17" s="1">
        <v>5.6</v>
      </c>
      <c r="D17" s="2"/>
      <c r="E17" s="2"/>
      <c r="F17" s="1">
        <f>IF(MAX(C17,D17,E17)&gt;=5,MAX(C17,D17,E17),"-")</f>
        <v>5.6</v>
      </c>
      <c r="G17" s="2">
        <v>6</v>
      </c>
      <c r="H17" s="2">
        <f>IF(AND(ISNUMBER(F17),ISNUMBER(G17),F17&gt;=5,G17&gt;=5),INT(0.66*F17+0.34*G17+0.5),"-")</f>
        <v>6</v>
      </c>
      <c r="I17" s="14" t="s">
        <v>31</v>
      </c>
      <c r="J17" s="14" t="s">
        <v>31</v>
      </c>
      <c r="K17" s="14" t="s">
        <v>31</v>
      </c>
    </row>
    <row r="18" spans="1:11" x14ac:dyDescent="0.25">
      <c r="A18" s="2">
        <v>17</v>
      </c>
      <c r="B18" s="7" t="s">
        <v>8</v>
      </c>
      <c r="C18" s="1">
        <v>7.7</v>
      </c>
      <c r="D18" s="2"/>
      <c r="E18" s="2"/>
      <c r="F18" s="1">
        <f>IF(MAX(C18,D18,E18)&gt;=5,MAX(C18,D18,E18),"-")</f>
        <v>7.7</v>
      </c>
      <c r="G18" s="2">
        <v>7</v>
      </c>
      <c r="H18" s="2">
        <f>IF(AND(ISNUMBER(F18),ISNUMBER(G18),F18&gt;=5,G18&gt;=5),INT(0.66*F18+0.34*G18+0.5),"-")</f>
        <v>7</v>
      </c>
      <c r="I18" s="14" t="s">
        <v>31</v>
      </c>
      <c r="J18" s="14" t="s">
        <v>31</v>
      </c>
      <c r="K18" s="14" t="s">
        <v>31</v>
      </c>
    </row>
    <row r="19" spans="1:11" x14ac:dyDescent="0.25">
      <c r="A19" s="2">
        <v>18</v>
      </c>
      <c r="B19" s="7" t="s">
        <v>27</v>
      </c>
      <c r="C19" s="1"/>
      <c r="D19" s="2">
        <v>7</v>
      </c>
      <c r="E19" s="8"/>
      <c r="F19" s="1">
        <f>IF(MAX(C19,D19,E19)&gt;=5,MAX(C19,D19,E19),"-")</f>
        <v>7</v>
      </c>
      <c r="G19" s="2">
        <v>7</v>
      </c>
      <c r="H19" s="2">
        <f>IF(AND(ISNUMBER(F19),ISNUMBER(G19),F19&gt;=5,G19&gt;=5),INT(0.66*F19+0.34*G19+0.5),"-")</f>
        <v>7</v>
      </c>
      <c r="I19" s="14" t="s">
        <v>31</v>
      </c>
      <c r="J19" s="14" t="s">
        <v>31</v>
      </c>
      <c r="K19" s="14" t="s">
        <v>31</v>
      </c>
    </row>
    <row r="20" spans="1:11" x14ac:dyDescent="0.25">
      <c r="A20" s="2">
        <v>19</v>
      </c>
      <c r="B20" s="7" t="s">
        <v>17</v>
      </c>
      <c r="C20" s="1">
        <v>1.4</v>
      </c>
      <c r="D20" s="2">
        <v>6.3</v>
      </c>
      <c r="E20" s="2"/>
      <c r="F20" s="1">
        <f>IF(MAX(C20,D20,E20)&gt;=5,MAX(C20,D20,E20),"-")</f>
        <v>6.3</v>
      </c>
      <c r="G20" s="2">
        <v>6</v>
      </c>
      <c r="H20" s="2">
        <f>IF(AND(ISNUMBER(F20),ISNUMBER(G20),F20&gt;=5,G20&gt;=5),INT(0.66*F20+0.34*G20+0.5),"-")</f>
        <v>6</v>
      </c>
      <c r="I20" s="14" t="s">
        <v>31</v>
      </c>
      <c r="J20" s="14" t="s">
        <v>31</v>
      </c>
      <c r="K20" s="14" t="s">
        <v>31</v>
      </c>
    </row>
    <row r="21" spans="1:11" x14ac:dyDescent="0.25">
      <c r="A21" s="2">
        <v>20</v>
      </c>
      <c r="B21" s="7" t="s">
        <v>24</v>
      </c>
      <c r="C21" s="1">
        <v>1</v>
      </c>
      <c r="D21" s="1">
        <v>5</v>
      </c>
      <c r="E21" s="8"/>
      <c r="F21" s="1">
        <f>IF(MAX(C21,D21,E21)&gt;=5,MAX(C21,D21,E21),"-")</f>
        <v>5</v>
      </c>
      <c r="G21" s="2">
        <v>6</v>
      </c>
      <c r="H21" s="8">
        <f>IF(AND(ISNUMBER(F21),ISNUMBER(G21),F21&gt;=5,G21&gt;=5),INT(0.66*F21+0.34*G21+0.5),"-")</f>
        <v>5</v>
      </c>
      <c r="I21" s="14" t="s">
        <v>31</v>
      </c>
      <c r="J21" s="14" t="s">
        <v>31</v>
      </c>
      <c r="K21" s="14" t="s">
        <v>31</v>
      </c>
    </row>
    <row r="22" spans="1:11" x14ac:dyDescent="0.25">
      <c r="A22" s="2">
        <v>21</v>
      </c>
      <c r="B22" s="7" t="s">
        <v>19</v>
      </c>
      <c r="C22" s="1">
        <v>3.5</v>
      </c>
      <c r="D22" s="2">
        <v>5</v>
      </c>
      <c r="E22" s="2"/>
      <c r="F22" s="1">
        <f>IF(MAX(C22,D22,E22)&gt;=5,MAX(C22,D22,E22),"-")</f>
        <v>5</v>
      </c>
      <c r="G22" s="2">
        <v>6</v>
      </c>
      <c r="H22" s="2">
        <f>IF(AND(ISNUMBER(F22),ISNUMBER(G22),F22&gt;=5,G22&gt;=5),INT(0.66*F22+0.34*G22+0.5),"-")</f>
        <v>5</v>
      </c>
      <c r="I22" s="14" t="s">
        <v>31</v>
      </c>
      <c r="J22" s="14" t="s">
        <v>31</v>
      </c>
      <c r="K22" s="14" t="s">
        <v>31</v>
      </c>
    </row>
    <row r="23" spans="1:11" x14ac:dyDescent="0.25">
      <c r="A23" s="2">
        <v>22</v>
      </c>
      <c r="B23" s="7" t="s">
        <v>35</v>
      </c>
      <c r="C23" s="1"/>
      <c r="D23" s="2"/>
      <c r="E23" s="2">
        <v>6</v>
      </c>
      <c r="F23" s="1">
        <f>IF(MAX(C23,D23,E23)&gt;=5,MAX(C23,D23,E23),"-")</f>
        <v>6</v>
      </c>
      <c r="G23" s="2"/>
      <c r="H23" s="2" t="str">
        <f>IF(AND(ISNUMBER(F23),ISNUMBER(G23),F23&gt;=5,G23&gt;=5),INT(0.66*F23+0.34*G23+0.5),"-")</f>
        <v>-</v>
      </c>
    </row>
    <row r="24" spans="1:11" x14ac:dyDescent="0.25">
      <c r="A24" s="2">
        <v>23</v>
      </c>
      <c r="B24" s="7" t="s">
        <v>30</v>
      </c>
      <c r="C24" s="1">
        <v>6</v>
      </c>
      <c r="D24" s="2"/>
      <c r="E24" s="2"/>
      <c r="F24" s="1">
        <f>IF(MAX(C24,D24,E24)&gt;=5,MAX(C24,D24,E24),"-")</f>
        <v>6</v>
      </c>
      <c r="G24" s="2">
        <v>7</v>
      </c>
      <c r="H24" s="2">
        <f>IF(AND(ISNUMBER(F24),ISNUMBER(G24),F24&gt;=5,G24&gt;=5),INT(0.66*F24+0.34*G24+0.5),"-")</f>
        <v>6</v>
      </c>
      <c r="I24" s="14" t="s">
        <v>31</v>
      </c>
      <c r="J24" s="14" t="s">
        <v>31</v>
      </c>
      <c r="K24" s="14" t="s">
        <v>31</v>
      </c>
    </row>
    <row r="25" spans="1:11" x14ac:dyDescent="0.25">
      <c r="A25" s="2">
        <v>24</v>
      </c>
      <c r="B25" s="9" t="s">
        <v>13</v>
      </c>
      <c r="C25" s="1">
        <v>3.15</v>
      </c>
      <c r="D25" s="1">
        <v>7.7</v>
      </c>
      <c r="E25" s="2"/>
      <c r="F25" s="1">
        <f>IF(MAX(C25,D25,E25)&gt;=5,MAX(C25,D25,E25),"-")</f>
        <v>7.7</v>
      </c>
      <c r="G25" s="2">
        <v>7</v>
      </c>
      <c r="H25" s="2">
        <f>IF(AND(ISNUMBER(F25),ISNUMBER(G25),F25&gt;=5,G25&gt;=5),INT(0.66*F25+0.34*G25+0.5),"-")</f>
        <v>7</v>
      </c>
      <c r="I25" s="14" t="s">
        <v>31</v>
      </c>
      <c r="J25" s="14" t="s">
        <v>31</v>
      </c>
      <c r="K25" s="14" t="s">
        <v>31</v>
      </c>
    </row>
    <row r="26" spans="1:11" x14ac:dyDescent="0.25">
      <c r="A26" s="2">
        <v>25</v>
      </c>
      <c r="B26" s="7" t="s">
        <v>20</v>
      </c>
      <c r="C26" s="1">
        <v>6</v>
      </c>
      <c r="D26" s="2"/>
      <c r="E26" s="2"/>
      <c r="F26" s="1">
        <f>IF(MAX(C26,D26,E26)&gt;=5,MAX(C26,D26,E26),"-")</f>
        <v>6</v>
      </c>
      <c r="G26" s="2">
        <v>6</v>
      </c>
      <c r="H26" s="2">
        <f>IF(AND(ISNUMBER(F26),ISNUMBER(G26),F26&gt;=5,G26&gt;=5),INT(0.66*F26+0.34*G26+0.5),"-")</f>
        <v>6</v>
      </c>
      <c r="I26" s="14" t="s">
        <v>31</v>
      </c>
      <c r="J26" s="14" t="s">
        <v>31</v>
      </c>
      <c r="K26" s="14" t="s">
        <v>31</v>
      </c>
    </row>
    <row r="27" spans="1:11" x14ac:dyDescent="0.25">
      <c r="A27" s="2">
        <v>26</v>
      </c>
      <c r="B27" s="7" t="s">
        <v>32</v>
      </c>
      <c r="C27" s="1"/>
      <c r="D27" s="2"/>
      <c r="E27" s="8">
        <v>5</v>
      </c>
      <c r="F27" s="1">
        <f>IF(MAX(C27,D27,E27)&gt;=5,MAX(C27,D27,E27),"-")</f>
        <v>5</v>
      </c>
      <c r="G27" s="2"/>
      <c r="H27" s="2"/>
    </row>
    <row r="28" spans="1:11" x14ac:dyDescent="0.25">
      <c r="A28" s="2">
        <v>27</v>
      </c>
      <c r="B28" s="9" t="s">
        <v>26</v>
      </c>
      <c r="C28" s="1"/>
      <c r="D28" s="2">
        <v>6.3</v>
      </c>
      <c r="E28" s="2"/>
      <c r="F28" s="1">
        <f>IF(MAX(C28,D28,E28)&gt;=5,MAX(C28,D28,E28),"-")</f>
        <v>6.3</v>
      </c>
      <c r="G28" s="2">
        <v>6</v>
      </c>
      <c r="H28" s="2">
        <f>IF(AND(ISNUMBER(F28),ISNUMBER(G28),F28&gt;=5,G28&gt;=5),INT(0.66*F28+0.34*G28+0.5),"-")</f>
        <v>6</v>
      </c>
      <c r="I28" s="14" t="s">
        <v>31</v>
      </c>
      <c r="J28" s="14" t="s">
        <v>31</v>
      </c>
      <c r="K28" s="14" t="s">
        <v>31</v>
      </c>
    </row>
    <row r="29" spans="1:11" x14ac:dyDescent="0.25">
      <c r="A29" s="2">
        <v>28</v>
      </c>
      <c r="B29" s="7" t="s">
        <v>11</v>
      </c>
      <c r="C29" s="1">
        <v>8.4</v>
      </c>
      <c r="D29" s="2"/>
      <c r="E29" s="8"/>
      <c r="F29" s="1">
        <f>IF(MAX(C29,D29,E29)&gt;=5,MAX(C29,D29,E29),"-")</f>
        <v>8.4</v>
      </c>
      <c r="G29" s="2">
        <v>8</v>
      </c>
      <c r="H29" s="2">
        <f>IF(AND(ISNUMBER(F29),ISNUMBER(G29),F29&gt;=5,G29&gt;=5),INT(0.66*F29+0.34*G29+0.5),"-")</f>
        <v>8</v>
      </c>
      <c r="I29" s="14" t="s">
        <v>31</v>
      </c>
      <c r="J29" s="14" t="s">
        <v>31</v>
      </c>
      <c r="K29" s="14" t="s">
        <v>31</v>
      </c>
    </row>
    <row r="30" spans="1:11" x14ac:dyDescent="0.25">
      <c r="A30" s="2">
        <v>29</v>
      </c>
      <c r="B30" s="7"/>
      <c r="C30" s="1"/>
      <c r="D30" s="2"/>
      <c r="E30" s="2"/>
      <c r="F30" s="1" t="str">
        <f t="shared" ref="F27:F39" si="0">IF(MAX(C30,D30,E30)&gt;=5,MAX(C30,D30,E30),"-")</f>
        <v>-</v>
      </c>
      <c r="G30" s="2"/>
      <c r="H30" s="2" t="str">
        <f t="shared" ref="H27:H39" si="1">IF(AND(ISNUMBER(F30),ISNUMBER(G30),F30&gt;=5,G30&gt;=5),INT(0.66*F30+0.34*G30+0.5),"-")</f>
        <v>-</v>
      </c>
    </row>
    <row r="31" spans="1:11" x14ac:dyDescent="0.25">
      <c r="A31" s="2">
        <v>30</v>
      </c>
      <c r="B31" s="10"/>
      <c r="C31" s="1"/>
      <c r="D31" s="2"/>
      <c r="E31" s="2"/>
      <c r="F31" s="1" t="str">
        <f t="shared" si="0"/>
        <v>-</v>
      </c>
      <c r="G31" s="2"/>
      <c r="H31" s="2" t="str">
        <f t="shared" si="1"/>
        <v>-</v>
      </c>
    </row>
    <row r="32" spans="1:11" x14ac:dyDescent="0.25">
      <c r="A32" s="2">
        <v>31</v>
      </c>
      <c r="B32" s="7"/>
      <c r="C32" s="1"/>
      <c r="D32" s="1"/>
      <c r="E32" s="2"/>
      <c r="F32" s="1" t="str">
        <f t="shared" si="0"/>
        <v>-</v>
      </c>
      <c r="G32" s="2"/>
      <c r="H32" s="2" t="str">
        <f t="shared" si="1"/>
        <v>-</v>
      </c>
    </row>
    <row r="33" spans="1:8" x14ac:dyDescent="0.25">
      <c r="A33" s="2">
        <v>32</v>
      </c>
      <c r="B33" s="7"/>
      <c r="C33" s="1"/>
      <c r="D33" s="2"/>
      <c r="E33" s="2"/>
      <c r="F33" s="1" t="str">
        <f t="shared" si="0"/>
        <v>-</v>
      </c>
      <c r="G33" s="2"/>
      <c r="H33" s="2" t="str">
        <f t="shared" si="1"/>
        <v>-</v>
      </c>
    </row>
    <row r="34" spans="1:8" x14ac:dyDescent="0.25">
      <c r="A34" s="2">
        <v>33</v>
      </c>
      <c r="B34" s="7"/>
      <c r="C34" s="1"/>
      <c r="D34" s="1"/>
      <c r="E34" s="2"/>
      <c r="F34" s="1" t="str">
        <f t="shared" si="0"/>
        <v>-</v>
      </c>
      <c r="G34" s="2"/>
      <c r="H34" s="2" t="str">
        <f t="shared" si="1"/>
        <v>-</v>
      </c>
    </row>
    <row r="35" spans="1:8" x14ac:dyDescent="0.25">
      <c r="A35" s="2">
        <v>34</v>
      </c>
      <c r="B35" s="7"/>
      <c r="C35" s="1"/>
      <c r="D35" s="2"/>
      <c r="E35" s="2"/>
      <c r="F35" s="1" t="str">
        <f t="shared" si="0"/>
        <v>-</v>
      </c>
      <c r="G35" s="2"/>
      <c r="H35" s="2" t="str">
        <f t="shared" si="1"/>
        <v>-</v>
      </c>
    </row>
    <row r="36" spans="1:8" x14ac:dyDescent="0.25">
      <c r="A36" s="2">
        <v>35</v>
      </c>
      <c r="B36" s="10"/>
      <c r="C36" s="1"/>
      <c r="D36" s="2"/>
      <c r="E36" s="11"/>
      <c r="F36" s="1" t="str">
        <f t="shared" si="0"/>
        <v>-</v>
      </c>
      <c r="G36" s="2"/>
      <c r="H36" s="2" t="str">
        <f t="shared" si="1"/>
        <v>-</v>
      </c>
    </row>
    <row r="37" spans="1:8" x14ac:dyDescent="0.25">
      <c r="A37" s="2">
        <v>36</v>
      </c>
      <c r="B37" s="7"/>
      <c r="C37" s="1"/>
      <c r="D37" s="1"/>
      <c r="E37" s="2"/>
      <c r="F37" s="1" t="str">
        <f t="shared" si="0"/>
        <v>-</v>
      </c>
      <c r="G37" s="2"/>
      <c r="H37" s="2" t="str">
        <f t="shared" si="1"/>
        <v>-</v>
      </c>
    </row>
    <row r="38" spans="1:8" x14ac:dyDescent="0.25">
      <c r="A38" s="2">
        <v>37</v>
      </c>
      <c r="B38" s="9"/>
      <c r="C38" s="1"/>
      <c r="D38" s="2"/>
      <c r="E38" s="2"/>
      <c r="F38" s="1" t="str">
        <f t="shared" si="0"/>
        <v>-</v>
      </c>
      <c r="G38" s="2"/>
      <c r="H38" s="2" t="str">
        <f t="shared" si="1"/>
        <v>-</v>
      </c>
    </row>
    <row r="39" spans="1:8" x14ac:dyDescent="0.25">
      <c r="A39" s="2">
        <v>38</v>
      </c>
      <c r="B39" s="7"/>
      <c r="C39" s="1"/>
      <c r="D39" s="1"/>
      <c r="E39" s="8"/>
      <c r="F39" s="1" t="str">
        <f t="shared" si="0"/>
        <v>-</v>
      </c>
      <c r="G39" s="8"/>
      <c r="H39" s="2" t="str">
        <f t="shared" si="1"/>
        <v>-</v>
      </c>
    </row>
    <row r="40" spans="1:8" x14ac:dyDescent="0.25">
      <c r="A40" s="2">
        <v>39</v>
      </c>
      <c r="B40" s="7"/>
      <c r="C40" s="1"/>
      <c r="D40" s="1"/>
      <c r="E40" s="8"/>
      <c r="F40" s="1" t="str">
        <f>IF(MAX(C40,D40,E40)&gt;=5,MAX(C40,D40,E40),"-")</f>
        <v>-</v>
      </c>
      <c r="G40" s="2"/>
      <c r="H40" s="2" t="str">
        <f>IF(AND(ISNUMBER(F40),ISNUMBER(G40),F40&gt;=5,G40&gt;=5),INT(0.66*F40+0.34*G40+0.5),"-")</f>
        <v>-</v>
      </c>
    </row>
    <row r="41" spans="1:8" x14ac:dyDescent="0.25">
      <c r="A41" s="2">
        <v>40</v>
      </c>
      <c r="B41" s="7"/>
      <c r="C41" s="1"/>
      <c r="D41" s="1"/>
      <c r="E41" s="2"/>
      <c r="F41" s="1" t="str">
        <f>IF(MAX(C41,D41,E41)&gt;=5,MAX(C41,D41,E41),"-")</f>
        <v>-</v>
      </c>
      <c r="G41" s="2"/>
      <c r="H41" s="2" t="str">
        <f>IF(AND(ISNUMBER(F41),ISNUMBER(G41),F41&gt;=5,G41&gt;=5),INT(0.66*F41+0.34*G41+0.5),"-")</f>
        <v>-</v>
      </c>
    </row>
    <row r="43" spans="1:8" x14ac:dyDescent="0.25">
      <c r="F43" s="12">
        <f>COUNTIF(F2:F41,"&gt;=5")</f>
        <v>27</v>
      </c>
      <c r="G43" s="12">
        <f>COUNTIF(G2:G41,"&gt;=5")</f>
        <v>25</v>
      </c>
      <c r="H43" s="12">
        <f>COUNTIF(H2:H41,"&gt;=5")</f>
        <v>25</v>
      </c>
    </row>
  </sheetData>
  <sortState ref="B2:K29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2014-04-04T06:50:46Z</cp:lastPrinted>
  <dcterms:created xsi:type="dcterms:W3CDTF">2012-02-16T17:26:34Z</dcterms:created>
  <dcterms:modified xsi:type="dcterms:W3CDTF">2017-03-20T19:27:44Z</dcterms:modified>
</cp:coreProperties>
</file>